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miled\Documents\L3Gestion2025\"/>
    </mc:Choice>
  </mc:AlternateContent>
  <xr:revisionPtr revIDLastSave="0" documentId="8_{468766BC-0123-442E-9153-2C19C6CC7074}" xr6:coauthVersionLast="47" xr6:coauthVersionMax="47" xr10:uidLastSave="{00000000-0000-0000-0000-000000000000}"/>
  <bookViews>
    <workbookView xWindow="4180" yWindow="418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C41" i="1" s="1"/>
  <c r="C40" i="1"/>
  <c r="C43" i="1" s="1"/>
  <c r="F38" i="1"/>
  <c r="E38" i="1"/>
  <c r="F34" i="1"/>
  <c r="E34" i="1"/>
  <c r="F29" i="1"/>
  <c r="E29" i="1"/>
  <c r="F23" i="1"/>
  <c r="F40" i="1" s="1"/>
  <c r="E23" i="1"/>
  <c r="D18" i="1"/>
  <c r="C18" i="1"/>
  <c r="F15" i="1"/>
  <c r="E15" i="1"/>
  <c r="F11" i="1"/>
  <c r="E11" i="1"/>
  <c r="F7" i="1"/>
  <c r="E7" i="1"/>
  <c r="F2" i="1"/>
  <c r="F18" i="1" s="1"/>
  <c r="E2" i="1"/>
  <c r="F43" i="1" l="1"/>
  <c r="C19" i="1"/>
  <c r="D43" i="1"/>
  <c r="C44" i="1" s="1"/>
</calcChain>
</file>

<file path=xl/sharedStrings.xml><?xml version="1.0" encoding="utf-8"?>
<sst xmlns="http://schemas.openxmlformats.org/spreadsheetml/2006/main" count="50" uniqueCount="40">
  <si>
    <t>Semestre 1</t>
  </si>
  <si>
    <t>CM</t>
  </si>
  <si>
    <t>TD</t>
  </si>
  <si>
    <t>Coef.</t>
  </si>
  <si>
    <t>ECTS</t>
  </si>
  <si>
    <t>UE 1 : Enseignement fondamentaux en management: appréhender le monde des affaires</t>
  </si>
  <si>
    <t>RH et Management des équipes</t>
  </si>
  <si>
    <t>Management stratégique et opérationnel</t>
  </si>
  <si>
    <t>Comportement et sociologie des organisations</t>
  </si>
  <si>
    <t>Marketing, Communication et RSE</t>
  </si>
  <si>
    <t>UE 2 : Enseignement de pré-professionnalisation</t>
  </si>
  <si>
    <t>Droit( RGPD,Normes, RSE)</t>
  </si>
  <si>
    <t>Ecosystème et benchmark(études de marché, analyse du consommateur et techniques de veille)</t>
  </si>
  <si>
    <t>Mix marketing et marketing digital</t>
  </si>
  <si>
    <t>UE 3 : Enseignement d'approfondissement en communication</t>
  </si>
  <si>
    <t>Création graphique et PAO</t>
  </si>
  <si>
    <t>Stratégie Media, brand content, événements et Relation Publique</t>
  </si>
  <si>
    <t>Planning stratégique et Copy stratégie</t>
  </si>
  <si>
    <t>UE 4 : Enseignement transversaux</t>
  </si>
  <si>
    <t xml:space="preserve"> </t>
  </si>
  <si>
    <t>Anglais</t>
  </si>
  <si>
    <t>Base de données informatique</t>
  </si>
  <si>
    <t xml:space="preserve">Total  </t>
  </si>
  <si>
    <t>Volume horaire étudiant</t>
  </si>
  <si>
    <t>Semestre 2</t>
  </si>
  <si>
    <t>UE 1 : Enseignement fondamentaux en management :       appréhender le monde des affaires</t>
  </si>
  <si>
    <t>Management de la data et Insights</t>
  </si>
  <si>
    <t>International management</t>
  </si>
  <si>
    <t xml:space="preserve">Marketing et innovation  </t>
  </si>
  <si>
    <t>Techniques quantitatives de gestion</t>
  </si>
  <si>
    <t>Stratégie</t>
  </si>
  <si>
    <t>Droit (propriété intellectuelle, gestion des marques, brevets, droit d'auteur et copyright)</t>
  </si>
  <si>
    <t>Conférences métiers</t>
  </si>
  <si>
    <t>Défi professionnel</t>
  </si>
  <si>
    <t>Business game</t>
  </si>
  <si>
    <t>Stratégie de communication et plan de communication</t>
  </si>
  <si>
    <t>Séminaire de Mobilité internationale(1 semaine auprès d'un établissement UNA Europa) avec rapport d'activité</t>
  </si>
  <si>
    <t>Négociation Transactionnelle(RH, marketing…)</t>
  </si>
  <si>
    <t>Total</t>
  </si>
  <si>
    <t xml:space="preserve">Total annuel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</si>
</sst>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theme="1"/>
      <name val="Liberation Sans"/>
    </font>
    <font>
      <b/>
      <sz val="18"/>
      <color theme="1"/>
      <name val="Liberation Sans"/>
    </font>
    <font>
      <b/>
      <sz val="12"/>
      <color theme="1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10"/>
      <color rgb="FF00386E"/>
      <name val="Liberation Sans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B050"/>
      <name val="Calibri"/>
      <family val="2"/>
    </font>
    <font>
      <sz val="10"/>
      <color rgb="FFFFFFFF"/>
      <name val="Liberation Sans"/>
    </font>
    <font>
      <sz val="10"/>
      <color rgb="FF000000"/>
      <name val="Liberation Sans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D9B27"/>
        <bgColor rgb="FFED9B27"/>
      </patternFill>
    </fill>
    <fill>
      <patternFill patternType="solid">
        <fgColor rgb="FF00386E"/>
        <bgColor rgb="FF00386E"/>
      </patternFill>
    </fill>
    <fill>
      <patternFill patternType="solid">
        <fgColor rgb="FFEBEBEB"/>
        <bgColor rgb="FFEBEBEB"/>
      </patternFill>
    </fill>
    <fill>
      <patternFill patternType="solid">
        <fgColor rgb="FFB4B3B3"/>
        <bgColor rgb="FFB4B3B3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1">
    <xf numFmtId="0" fontId="0" fillId="0" borderId="0"/>
    <xf numFmtId="0" fontId="12" fillId="9" borderId="1" applyNumberFormat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3" fillId="7" borderId="0" applyNumberFormat="0" applyBorder="0" applyProtection="0"/>
    <xf numFmtId="0" fontId="5" fillId="0" borderId="0" applyNumberFormat="0" applyFill="0" applyBorder="0" applyProtection="0"/>
    <xf numFmtId="0" fontId="6" fillId="8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9" borderId="0" applyNumberFormat="0" applyBorder="0" applyProtection="0"/>
    <xf numFmtId="0" fontId="13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30">
    <xf numFmtId="0" fontId="0" fillId="0" borderId="0" xfId="0"/>
    <xf numFmtId="0" fontId="15" fillId="0" borderId="3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0" fillId="11" borderId="2" xfId="8" applyFont="1" applyFill="1" applyBorder="1"/>
    <xf numFmtId="0" fontId="0" fillId="11" borderId="2" xfId="8" applyFont="1" applyFill="1" applyBorder="1" applyAlignment="1">
      <alignment horizontal="center"/>
    </xf>
    <xf numFmtId="0" fontId="0" fillId="12" borderId="2" xfId="8" applyFont="1" applyFill="1" applyBorder="1" applyAlignment="1">
      <alignment horizontal="center" vertical="center"/>
    </xf>
    <xf numFmtId="0" fontId="15" fillId="12" borderId="2" xfId="8" applyFont="1" applyFill="1" applyBorder="1" applyAlignment="1">
      <alignment horizontal="center" vertical="center"/>
    </xf>
    <xf numFmtId="0" fontId="0" fillId="12" borderId="2" xfId="8" applyFont="1" applyFill="1" applyBorder="1" applyAlignment="1">
      <alignment horizontal="center"/>
    </xf>
    <xf numFmtId="0" fontId="18" fillId="0" borderId="0" xfId="8" applyFont="1" applyAlignment="1" applyProtection="1">
      <alignment horizontal="center" vertical="center" wrapText="1"/>
      <protection locked="0"/>
    </xf>
    <xf numFmtId="0" fontId="15" fillId="0" borderId="0" xfId="8" applyFont="1" applyAlignment="1" applyProtection="1">
      <alignment horizontal="left" vertical="center" wrapText="1"/>
      <protection locked="0"/>
    </xf>
    <xf numFmtId="0" fontId="15" fillId="0" borderId="0" xfId="8" applyFont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15" fillId="0" borderId="3" xfId="8" applyFont="1" applyFill="1" applyBorder="1" applyAlignment="1">
      <alignment horizontal="center" vertical="center"/>
    </xf>
    <xf numFmtId="0" fontId="16" fillId="0" borderId="3" xfId="8" applyFont="1" applyFill="1" applyBorder="1" applyAlignment="1">
      <alignment horizontal="center" vertical="center"/>
    </xf>
    <xf numFmtId="0" fontId="19" fillId="11" borderId="2" xfId="8" applyFont="1" applyFill="1" applyBorder="1"/>
    <xf numFmtId="0" fontId="19" fillId="11" borderId="2" xfId="8" applyFont="1" applyFill="1" applyBorder="1" applyAlignment="1">
      <alignment horizontal="center"/>
    </xf>
    <xf numFmtId="0" fontId="15" fillId="12" borderId="2" xfId="8" applyFont="1" applyFill="1" applyBorder="1" applyAlignment="1">
      <alignment horizontal="center"/>
    </xf>
    <xf numFmtId="0" fontId="20" fillId="12" borderId="2" xfId="8" applyFont="1" applyFill="1" applyBorder="1" applyAlignment="1">
      <alignment horizontal="center"/>
    </xf>
    <xf numFmtId="0" fontId="0" fillId="12" borderId="2" xfId="8" applyFont="1" applyFill="1" applyBorder="1" applyAlignment="1">
      <alignment vertical="center"/>
    </xf>
    <xf numFmtId="0" fontId="0" fillId="12" borderId="2" xfId="8" applyFont="1" applyFill="1" applyBorder="1"/>
    <xf numFmtId="0" fontId="17" fillId="11" borderId="2" xfId="8" applyFont="1" applyFill="1" applyBorder="1" applyAlignment="1" applyProtection="1">
      <alignment horizontal="left" vertical="center" wrapText="1"/>
      <protection locked="0"/>
    </xf>
    <xf numFmtId="0" fontId="0" fillId="12" borderId="2" xfId="8" applyFont="1" applyFill="1" applyBorder="1" applyAlignment="1" applyProtection="1">
      <alignment horizontal="left" vertical="center" wrapText="1"/>
      <protection locked="0"/>
    </xf>
    <xf numFmtId="0" fontId="15" fillId="12" borderId="2" xfId="8" applyFont="1" applyFill="1" applyBorder="1" applyAlignment="1" applyProtection="1">
      <alignment horizontal="center" vertical="center" wrapText="1"/>
      <protection locked="0"/>
    </xf>
    <xf numFmtId="0" fontId="15" fillId="12" borderId="2" xfId="8" applyFont="1" applyFill="1" applyBorder="1" applyAlignment="1">
      <alignment horizontal="center"/>
    </xf>
    <xf numFmtId="0" fontId="15" fillId="13" borderId="2" xfId="8" applyFont="1" applyFill="1" applyBorder="1" applyAlignment="1">
      <alignment horizontal="center" vertical="center"/>
    </xf>
    <xf numFmtId="0" fontId="15" fillId="12" borderId="2" xfId="8" applyFont="1" applyFill="1" applyBorder="1" applyAlignment="1">
      <alignment horizontal="center" vertical="center" wrapText="1"/>
    </xf>
    <xf numFmtId="0" fontId="15" fillId="12" borderId="2" xfId="8" applyFont="1" applyFill="1" applyBorder="1" applyAlignment="1">
      <alignment horizontal="center" vertical="center"/>
    </xf>
    <xf numFmtId="0" fontId="15" fillId="13" borderId="2" xfId="8" applyFont="1" applyFill="1" applyBorder="1" applyAlignment="1" applyProtection="1">
      <alignment horizontal="center" vertical="center" wrapText="1"/>
      <protection locked="0"/>
    </xf>
    <xf numFmtId="0" fontId="14" fillId="10" borderId="2" xfId="8" applyFont="1" applyFill="1" applyBorder="1" applyAlignment="1" applyProtection="1">
      <alignment horizontal="left" vertical="center" wrapText="1"/>
      <protection locked="0"/>
    </xf>
    <xf numFmtId="0" fontId="14" fillId="10" borderId="2" xfId="8" applyFont="1" applyFill="1" applyBorder="1" applyAlignment="1">
      <alignment horizontal="left" vertical="center"/>
    </xf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ConditionalStyle_1" xfId="7" xr:uid="{00000000-0005-0000-0000-000005000000}"/>
    <cellStyle name="Default" xfId="8" xr:uid="{00000000-0005-0000-0000-000006000000}"/>
    <cellStyle name="Error" xfId="9" xr:uid="{00000000-0005-0000-0000-000007000000}"/>
    <cellStyle name="Footnote" xfId="10" xr:uid="{00000000-0005-0000-0000-000008000000}"/>
    <cellStyle name="Good" xfId="11" xr:uid="{00000000-0005-0000-0000-000009000000}"/>
    <cellStyle name="Heading" xfId="12" xr:uid="{00000000-0005-0000-0000-00000A000000}"/>
    <cellStyle name="Heading 1" xfId="13" xr:uid="{00000000-0005-0000-0000-00000B000000}"/>
    <cellStyle name="Heading 2" xfId="14" xr:uid="{00000000-0005-0000-0000-00000C000000}"/>
    <cellStyle name="Hyperlink" xfId="15" xr:uid="{00000000-0005-0000-0000-00000D000000}"/>
    <cellStyle name="Neutral" xfId="16" xr:uid="{00000000-0005-0000-0000-00000E000000}"/>
    <cellStyle name="Normal" xfId="0" builtinId="0" customBuiltin="1"/>
    <cellStyle name="Note" xfId="1" builtinId="10" customBuiltin="1"/>
    <cellStyle name="Result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D10" sqref="D10"/>
    </sheetView>
  </sheetViews>
  <sheetFormatPr baseColWidth="10" defaultRowHeight="12.5"/>
  <cols>
    <col min="1" max="1" width="31.453125" customWidth="1"/>
    <col min="2" max="2" width="24.90625" customWidth="1"/>
    <col min="3" max="3" width="4.81640625" customWidth="1"/>
    <col min="4" max="4" width="5.26953125" customWidth="1"/>
    <col min="5" max="5" width="6.08984375" customWidth="1"/>
    <col min="6" max="6" width="5.54296875" customWidth="1"/>
  </cols>
  <sheetData>
    <row r="1" spans="1:6" ht="14.25" customHeight="1">
      <c r="A1" s="29" t="s">
        <v>0</v>
      </c>
      <c r="B1" s="29"/>
      <c r="C1" s="1" t="s">
        <v>1</v>
      </c>
      <c r="D1" s="1" t="s">
        <v>2</v>
      </c>
      <c r="E1" s="2" t="s">
        <v>3</v>
      </c>
      <c r="F1" s="1" t="s">
        <v>4</v>
      </c>
    </row>
    <row r="2" spans="1:6" ht="27.25" customHeight="1">
      <c r="A2" s="20" t="s">
        <v>5</v>
      </c>
      <c r="B2" s="20"/>
      <c r="C2" s="3"/>
      <c r="D2" s="3"/>
      <c r="E2" s="4">
        <f>SUM(E3:E6)</f>
        <v>10</v>
      </c>
      <c r="F2" s="4">
        <f>SUM(F3:F6)</f>
        <v>10</v>
      </c>
    </row>
    <row r="3" spans="1:6" ht="13.4" customHeight="1">
      <c r="A3" s="21" t="s">
        <v>6</v>
      </c>
      <c r="B3" s="21"/>
      <c r="C3" s="5">
        <v>18</v>
      </c>
      <c r="D3" s="5">
        <v>0</v>
      </c>
      <c r="E3" s="5">
        <v>2</v>
      </c>
      <c r="F3" s="5">
        <v>2</v>
      </c>
    </row>
    <row r="4" spans="1:6" ht="13.4" customHeight="1">
      <c r="A4" s="21" t="s">
        <v>7</v>
      </c>
      <c r="B4" s="21"/>
      <c r="C4" s="5">
        <v>18</v>
      </c>
      <c r="D4" s="5">
        <v>0</v>
      </c>
      <c r="E4" s="5">
        <v>3</v>
      </c>
      <c r="F4" s="5">
        <v>3</v>
      </c>
    </row>
    <row r="5" spans="1:6" ht="13.4" customHeight="1">
      <c r="A5" s="21" t="s">
        <v>8</v>
      </c>
      <c r="B5" s="21"/>
      <c r="C5" s="5">
        <v>18</v>
      </c>
      <c r="D5" s="5">
        <v>0</v>
      </c>
      <c r="E5" s="5">
        <v>2</v>
      </c>
      <c r="F5" s="5">
        <v>2</v>
      </c>
    </row>
    <row r="6" spans="1:6" ht="13.4" customHeight="1">
      <c r="A6" s="21" t="s">
        <v>9</v>
      </c>
      <c r="B6" s="21"/>
      <c r="C6" s="5">
        <v>24</v>
      </c>
      <c r="D6" s="5">
        <v>0</v>
      </c>
      <c r="E6" s="5">
        <v>3</v>
      </c>
      <c r="F6" s="5">
        <v>3</v>
      </c>
    </row>
    <row r="7" spans="1:6" ht="14.5" customHeight="1">
      <c r="A7" s="20" t="s">
        <v>10</v>
      </c>
      <c r="B7" s="20"/>
      <c r="C7" s="3"/>
      <c r="D7" s="3"/>
      <c r="E7" s="4">
        <f>SUM(E8:E10)</f>
        <v>8</v>
      </c>
      <c r="F7" s="4">
        <f>SUM(F8:F10)</f>
        <v>8</v>
      </c>
    </row>
    <row r="8" spans="1:6" ht="13.4" customHeight="1">
      <c r="A8" s="21" t="s">
        <v>11</v>
      </c>
      <c r="B8" s="21"/>
      <c r="C8" s="5">
        <v>18</v>
      </c>
      <c r="D8" s="5">
        <v>0</v>
      </c>
      <c r="E8" s="5">
        <v>2</v>
      </c>
      <c r="F8" s="5">
        <v>2</v>
      </c>
    </row>
    <row r="9" spans="1:6" ht="24.5" customHeight="1">
      <c r="A9" s="21" t="s">
        <v>12</v>
      </c>
      <c r="B9" s="21"/>
      <c r="C9" s="5">
        <v>24</v>
      </c>
      <c r="D9" s="5">
        <v>0</v>
      </c>
      <c r="E9" s="5">
        <v>3</v>
      </c>
      <c r="F9" s="5">
        <v>3</v>
      </c>
    </row>
    <row r="10" spans="1:6" ht="13.4" customHeight="1">
      <c r="A10" s="21" t="s">
        <v>13</v>
      </c>
      <c r="B10" s="21"/>
      <c r="C10" s="5">
        <v>18</v>
      </c>
      <c r="D10" s="5">
        <v>0</v>
      </c>
      <c r="E10" s="5">
        <v>3</v>
      </c>
      <c r="F10" s="5">
        <v>3</v>
      </c>
    </row>
    <row r="11" spans="1:6" ht="14.5" customHeight="1">
      <c r="A11" s="20" t="s">
        <v>14</v>
      </c>
      <c r="B11" s="20"/>
      <c r="C11" s="3"/>
      <c r="D11" s="3"/>
      <c r="E11" s="4">
        <f>SUM(E12:E14)</f>
        <v>7</v>
      </c>
      <c r="F11" s="4">
        <f>SUM(F12:F14)</f>
        <v>7</v>
      </c>
    </row>
    <row r="12" spans="1:6" ht="13.4" customHeight="1">
      <c r="A12" s="21" t="s">
        <v>15</v>
      </c>
      <c r="B12" s="21"/>
      <c r="C12" s="5">
        <v>24</v>
      </c>
      <c r="D12" s="5">
        <v>0</v>
      </c>
      <c r="E12" s="5">
        <v>2</v>
      </c>
      <c r="F12" s="5">
        <v>2</v>
      </c>
    </row>
    <row r="13" spans="1:6" ht="13.4" customHeight="1">
      <c r="A13" s="21" t="s">
        <v>16</v>
      </c>
      <c r="B13" s="21"/>
      <c r="C13" s="5">
        <v>24</v>
      </c>
      <c r="D13" s="5">
        <v>0</v>
      </c>
      <c r="E13" s="5">
        <v>3</v>
      </c>
      <c r="F13" s="5">
        <v>3</v>
      </c>
    </row>
    <row r="14" spans="1:6" ht="13.4" customHeight="1">
      <c r="A14" s="21" t="s">
        <v>17</v>
      </c>
      <c r="B14" s="21"/>
      <c r="C14" s="5">
        <v>24</v>
      </c>
      <c r="D14" s="5">
        <v>0</v>
      </c>
      <c r="E14" s="5">
        <v>2</v>
      </c>
      <c r="F14" s="5">
        <v>2</v>
      </c>
    </row>
    <row r="15" spans="1:6" ht="14.5" customHeight="1">
      <c r="A15" s="20" t="s">
        <v>18</v>
      </c>
      <c r="B15" s="20"/>
      <c r="C15" s="3" t="s">
        <v>19</v>
      </c>
      <c r="D15" s="3"/>
      <c r="E15" s="4">
        <f>SUM(E16:E17)</f>
        <v>5</v>
      </c>
      <c r="F15" s="4">
        <f>SUM(F16:F17)</f>
        <v>5</v>
      </c>
    </row>
    <row r="16" spans="1:6" ht="13.4" customHeight="1">
      <c r="A16" s="21" t="s">
        <v>20</v>
      </c>
      <c r="B16" s="21"/>
      <c r="C16" s="5">
        <v>36</v>
      </c>
      <c r="D16" s="5">
        <v>18</v>
      </c>
      <c r="E16" s="5">
        <v>2</v>
      </c>
      <c r="F16" s="5">
        <v>2</v>
      </c>
    </row>
    <row r="17" spans="1:6" ht="13.4" customHeight="1">
      <c r="A17" s="21" t="s">
        <v>21</v>
      </c>
      <c r="B17" s="21"/>
      <c r="C17" s="5">
        <v>36</v>
      </c>
      <c r="D17" s="5">
        <v>33</v>
      </c>
      <c r="E17" s="5">
        <v>3</v>
      </c>
      <c r="F17" s="5">
        <v>3</v>
      </c>
    </row>
    <row r="18" spans="1:6" ht="14.25" customHeight="1">
      <c r="A18" s="22" t="s">
        <v>22</v>
      </c>
      <c r="B18" s="22"/>
      <c r="C18" s="6">
        <f>SUM(C3:C6,C8:C10,C12:C14,C16:C17)</f>
        <v>282</v>
      </c>
      <c r="D18" s="6">
        <f>SUM(D3:D6,D8:D10,D12:D14,D16:D17)</f>
        <v>51</v>
      </c>
      <c r="E18" s="5"/>
      <c r="F18" s="7">
        <f>F2+F7+F11+F15</f>
        <v>30</v>
      </c>
    </row>
    <row r="19" spans="1:6" ht="14.25" customHeight="1">
      <c r="A19" s="22"/>
      <c r="B19" s="22"/>
      <c r="C19" s="26">
        <f>SUM(C18:D18)</f>
        <v>333</v>
      </c>
      <c r="D19" s="26"/>
      <c r="E19" s="5"/>
      <c r="F19" s="7"/>
    </row>
    <row r="20" spans="1:6" ht="14.25" customHeight="1">
      <c r="A20" s="27" t="s">
        <v>23</v>
      </c>
      <c r="B20" s="27"/>
      <c r="C20" s="6"/>
      <c r="D20" s="6"/>
      <c r="E20" s="5"/>
      <c r="F20" s="6"/>
    </row>
    <row r="21" spans="1:6" ht="14.25" customHeight="1">
      <c r="A21" s="8"/>
      <c r="B21" s="9"/>
      <c r="C21" s="10"/>
      <c r="D21" s="10"/>
      <c r="E21" s="11"/>
      <c r="F21" s="10"/>
    </row>
    <row r="22" spans="1:6" ht="14.25" customHeight="1">
      <c r="A22" s="28" t="s">
        <v>24</v>
      </c>
      <c r="B22" s="28"/>
      <c r="C22" s="12" t="s">
        <v>1</v>
      </c>
      <c r="D22" s="12" t="s">
        <v>2</v>
      </c>
      <c r="E22" s="13" t="s">
        <v>3</v>
      </c>
      <c r="F22" s="12" t="s">
        <v>4</v>
      </c>
    </row>
    <row r="23" spans="1:6" ht="27.25" customHeight="1">
      <c r="A23" s="20" t="s">
        <v>25</v>
      </c>
      <c r="B23" s="20"/>
      <c r="C23" s="14"/>
      <c r="D23" s="14"/>
      <c r="E23" s="15">
        <f>SUM(E24:E28)</f>
        <v>13</v>
      </c>
      <c r="F23" s="15">
        <f>SUM(F24:F28)</f>
        <v>13</v>
      </c>
    </row>
    <row r="24" spans="1:6" ht="13.4" customHeight="1">
      <c r="A24" s="21" t="s">
        <v>26</v>
      </c>
      <c r="B24" s="21"/>
      <c r="C24" s="7">
        <v>18</v>
      </c>
      <c r="D24" s="7">
        <v>0</v>
      </c>
      <c r="E24" s="7">
        <v>3</v>
      </c>
      <c r="F24" s="7">
        <v>3</v>
      </c>
    </row>
    <row r="25" spans="1:6" ht="13.4" customHeight="1">
      <c r="A25" s="21" t="s">
        <v>27</v>
      </c>
      <c r="B25" s="21"/>
      <c r="C25" s="7">
        <v>18</v>
      </c>
      <c r="D25" s="7">
        <v>0</v>
      </c>
      <c r="E25" s="7">
        <v>3</v>
      </c>
      <c r="F25" s="7">
        <v>3</v>
      </c>
    </row>
    <row r="26" spans="1:6" ht="13.4" customHeight="1">
      <c r="A26" s="21" t="s">
        <v>28</v>
      </c>
      <c r="B26" s="21"/>
      <c r="C26" s="7">
        <v>18</v>
      </c>
      <c r="D26" s="7">
        <v>0</v>
      </c>
      <c r="E26" s="7">
        <v>3</v>
      </c>
      <c r="F26" s="7">
        <v>3</v>
      </c>
    </row>
    <row r="27" spans="1:6" ht="13.4" customHeight="1">
      <c r="A27" s="21" t="s">
        <v>29</v>
      </c>
      <c r="B27" s="21"/>
      <c r="C27" s="7">
        <v>36</v>
      </c>
      <c r="D27" s="7">
        <v>16.5</v>
      </c>
      <c r="E27" s="7">
        <v>2</v>
      </c>
      <c r="F27" s="7">
        <v>2</v>
      </c>
    </row>
    <row r="28" spans="1:6" ht="13.4" customHeight="1">
      <c r="A28" s="21" t="s">
        <v>30</v>
      </c>
      <c r="B28" s="21"/>
      <c r="C28" s="7">
        <v>18</v>
      </c>
      <c r="D28" s="7">
        <v>0</v>
      </c>
      <c r="E28" s="7">
        <v>2</v>
      </c>
      <c r="F28" s="7">
        <v>2</v>
      </c>
    </row>
    <row r="29" spans="1:6" ht="14.5" customHeight="1">
      <c r="A29" s="20" t="s">
        <v>10</v>
      </c>
      <c r="B29" s="20"/>
      <c r="C29" s="14"/>
      <c r="D29" s="14"/>
      <c r="E29" s="15">
        <f>SUM(E30:E33)</f>
        <v>8</v>
      </c>
      <c r="F29" s="15">
        <f>SUM(F30:F33)</f>
        <v>8</v>
      </c>
    </row>
    <row r="30" spans="1:6" ht="24.5" customHeight="1">
      <c r="A30" s="21" t="s">
        <v>31</v>
      </c>
      <c r="B30" s="21"/>
      <c r="C30" s="7">
        <v>18</v>
      </c>
      <c r="D30" s="7">
        <v>0</v>
      </c>
      <c r="E30" s="7">
        <v>2</v>
      </c>
      <c r="F30" s="7">
        <v>2</v>
      </c>
    </row>
    <row r="31" spans="1:6" ht="13.4" customHeight="1">
      <c r="A31" s="21" t="s">
        <v>32</v>
      </c>
      <c r="B31" s="21"/>
      <c r="C31" s="7">
        <v>10</v>
      </c>
      <c r="D31" s="7">
        <v>0</v>
      </c>
      <c r="E31" s="7">
        <v>2</v>
      </c>
      <c r="F31" s="7">
        <v>2</v>
      </c>
    </row>
    <row r="32" spans="1:6" ht="13.4" customHeight="1">
      <c r="A32" s="21" t="s">
        <v>33</v>
      </c>
      <c r="B32" s="21"/>
      <c r="C32" s="7">
        <v>30</v>
      </c>
      <c r="D32" s="7">
        <v>0</v>
      </c>
      <c r="E32" s="7">
        <v>2</v>
      </c>
      <c r="F32" s="7">
        <v>2</v>
      </c>
    </row>
    <row r="33" spans="1:6" ht="13.4" customHeight="1">
      <c r="A33" s="21" t="s">
        <v>34</v>
      </c>
      <c r="B33" s="21"/>
      <c r="C33" s="7">
        <v>15</v>
      </c>
      <c r="D33" s="7">
        <v>0</v>
      </c>
      <c r="E33" s="7">
        <v>2</v>
      </c>
      <c r="F33" s="7">
        <v>2</v>
      </c>
    </row>
    <row r="34" spans="1:6" ht="14.5" customHeight="1">
      <c r="A34" s="20" t="s">
        <v>14</v>
      </c>
      <c r="B34" s="20"/>
      <c r="C34" s="14"/>
      <c r="D34" s="14"/>
      <c r="E34" s="15">
        <f>SUM(E35:E37)</f>
        <v>7</v>
      </c>
      <c r="F34" s="15">
        <f>SUM(F35:F37)</f>
        <v>7</v>
      </c>
    </row>
    <row r="35" spans="1:6" ht="13.4" customHeight="1">
      <c r="A35" s="21" t="s">
        <v>35</v>
      </c>
      <c r="B35" s="21"/>
      <c r="C35" s="7">
        <v>30</v>
      </c>
      <c r="D35" s="7">
        <v>0</v>
      </c>
      <c r="E35" s="7">
        <v>3</v>
      </c>
      <c r="F35" s="7">
        <v>3</v>
      </c>
    </row>
    <row r="36" spans="1:6" ht="24.5" customHeight="1">
      <c r="A36" s="21" t="s">
        <v>36</v>
      </c>
      <c r="B36" s="21"/>
      <c r="C36" s="7">
        <v>30</v>
      </c>
      <c r="D36" s="7">
        <v>0</v>
      </c>
      <c r="E36" s="7">
        <v>2</v>
      </c>
      <c r="F36" s="7">
        <v>2</v>
      </c>
    </row>
    <row r="37" spans="1:6" ht="13.4" customHeight="1">
      <c r="A37" s="21" t="s">
        <v>37</v>
      </c>
      <c r="B37" s="21"/>
      <c r="C37" s="7">
        <v>15</v>
      </c>
      <c r="D37" s="7">
        <v>0</v>
      </c>
      <c r="E37" s="7">
        <v>2</v>
      </c>
      <c r="F37" s="7">
        <v>2</v>
      </c>
    </row>
    <row r="38" spans="1:6" ht="14.5" customHeight="1">
      <c r="A38" s="20" t="s">
        <v>18</v>
      </c>
      <c r="B38" s="20"/>
      <c r="C38" s="14" t="s">
        <v>19</v>
      </c>
      <c r="D38" s="14"/>
      <c r="E38" s="15">
        <f>SUM(E39:E39)</f>
        <v>2</v>
      </c>
      <c r="F38" s="15">
        <f>SUM(F39:F39)</f>
        <v>2</v>
      </c>
    </row>
    <row r="39" spans="1:6" ht="13.4" customHeight="1">
      <c r="A39" s="21" t="s">
        <v>20</v>
      </c>
      <c r="B39" s="21"/>
      <c r="C39" s="7">
        <v>0</v>
      </c>
      <c r="D39" s="7">
        <v>18</v>
      </c>
      <c r="E39" s="7">
        <v>2</v>
      </c>
      <c r="F39" s="7">
        <v>2</v>
      </c>
    </row>
    <row r="40" spans="1:6" ht="14.5">
      <c r="A40" s="22" t="s">
        <v>38</v>
      </c>
      <c r="B40" s="22"/>
      <c r="C40" s="16">
        <f>SUM(C39:C39,C35:C37,C30:C33,C24:C28)</f>
        <v>256</v>
      </c>
      <c r="D40" s="16">
        <f>SUM(D39:D39,D35:D37,D30:D33,D24:D28)</f>
        <v>34.5</v>
      </c>
      <c r="E40" s="16"/>
      <c r="F40" s="17">
        <f>F23+F29+F34+F38</f>
        <v>30</v>
      </c>
    </row>
    <row r="41" spans="1:6" ht="14.5">
      <c r="A41" s="22"/>
      <c r="B41" s="22"/>
      <c r="C41" s="23">
        <f>SUM(C40:D40)</f>
        <v>290.5</v>
      </c>
      <c r="D41" s="23"/>
      <c r="E41" s="16"/>
      <c r="F41" s="17"/>
    </row>
    <row r="42" spans="1:6" ht="14.5">
      <c r="A42" s="24" t="s">
        <v>23</v>
      </c>
      <c r="B42" s="24"/>
      <c r="C42" s="16"/>
      <c r="D42" s="16"/>
      <c r="E42" s="16"/>
      <c r="F42" s="16"/>
    </row>
    <row r="43" spans="1:6" ht="14.5">
      <c r="A43" s="25" t="s">
        <v>39</v>
      </c>
      <c r="B43" s="25"/>
      <c r="C43" s="6">
        <f>C40+C18</f>
        <v>538</v>
      </c>
      <c r="D43" s="6">
        <f>D40+D18</f>
        <v>85.5</v>
      </c>
      <c r="E43" s="18"/>
      <c r="F43" s="6">
        <f>F18+F40</f>
        <v>60</v>
      </c>
    </row>
    <row r="44" spans="1:6" ht="14.5">
      <c r="A44" s="25"/>
      <c r="B44" s="25"/>
      <c r="C44" s="23">
        <f>SUM(C43:D43)</f>
        <v>623.5</v>
      </c>
      <c r="D44" s="23"/>
      <c r="E44" s="19"/>
      <c r="F44" s="19"/>
    </row>
  </sheetData>
  <mergeCells count="43"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31:B31"/>
    <mergeCell ref="C19:D19"/>
    <mergeCell ref="A20:B20"/>
    <mergeCell ref="A22:B22"/>
    <mergeCell ref="A23:B23"/>
    <mergeCell ref="A24:B24"/>
    <mergeCell ref="A25:B25"/>
    <mergeCell ref="A18:B19"/>
    <mergeCell ref="A26:B26"/>
    <mergeCell ref="A27:B27"/>
    <mergeCell ref="A28:B28"/>
    <mergeCell ref="A29:B29"/>
    <mergeCell ref="A30:B30"/>
    <mergeCell ref="A43:B44"/>
    <mergeCell ref="C44:D44"/>
    <mergeCell ref="A32:B32"/>
    <mergeCell ref="A33:B33"/>
    <mergeCell ref="A34:B34"/>
    <mergeCell ref="A35:B35"/>
    <mergeCell ref="A36:B36"/>
    <mergeCell ref="A37:B37"/>
    <mergeCell ref="A38:B38"/>
    <mergeCell ref="A39:B39"/>
    <mergeCell ref="A40:B41"/>
    <mergeCell ref="C41:D41"/>
    <mergeCell ref="A42:B42"/>
  </mergeCells>
  <conditionalFormatting sqref="F18">
    <cfRule type="cellIs" dxfId="0" priority="1" stopIfTrue="1" operator="notEqual">
      <formula>30</formula>
    </cfRule>
  </conditionalFormatting>
  <dataValidations count="2">
    <dataValidation type="list" allowBlank="1" showInputMessage="1" showErrorMessage="1" sqref="A3:A4 A6 A8:A10 A12:A14 A16:A17 A24:A28 A30:A33 A35:A37 A39" xr:uid="{00000000-0002-0000-0000-000000000000}"/>
    <dataValidation type="whole" allowBlank="1" showInputMessage="1" showErrorMessage="1" sqref="F40" xr:uid="{00000000-0002-0000-0000-000001000000}">
      <formula1>120</formula1>
      <formula2>120</formula2>
    </dataValidation>
  </dataValidation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Hela Ben Miled-Cherif</dc:creator>
  <cp:lastModifiedBy>Hela Ben Miled-Cherif</cp:lastModifiedBy>
  <cp:revision>2</cp:revision>
  <cp:lastPrinted>2024-10-14T16:34:47Z</cp:lastPrinted>
  <dcterms:created xsi:type="dcterms:W3CDTF">2024-10-14T11:29:46Z</dcterms:created>
  <dcterms:modified xsi:type="dcterms:W3CDTF">2025-01-13T14:18:49Z</dcterms:modified>
</cp:coreProperties>
</file>